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racker" sheetId="2" state="visible" r:id="rId2"/>
    <sheet xmlns:r="http://schemas.openxmlformats.org/officeDocument/2006/relationships" name="Summary" sheetId="3" state="visible" r:id="rId3"/>
    <sheet xmlns:r="http://schemas.openxmlformats.org/officeDocument/2006/relationships" name="Lists" sheetId="4" state="visible" r:id="rId4"/>
  </sheets>
  <definedNames>
    <definedName name="_xlnm._FilterDatabase" localSheetId="1" hidden="1">'Tracker'!$A$6:$V$37</definedName>
    <definedName name="_xlnm.Print_Titles" localSheetId="1">'Tracker'!$6:$6</definedName>
  </definedNames>
  <calcPr calcId="124519" fullCalcOnLoad="1"/>
</workbook>
</file>

<file path=xl/styles.xml><?xml version="1.0" encoding="utf-8"?>
<styleSheet xmlns="http://schemas.openxmlformats.org/spreadsheetml/2006/main">
  <numFmts count="4">
    <numFmt numFmtId="164" formatCode="yyyy-mm-dd"/>
    <numFmt numFmtId="165" formatCode="mmm yyyy"/>
    <numFmt numFmtId="166" formatCode="mmm yy"/>
    <numFmt numFmtId="167" formatCode="0.0"/>
  </numFmts>
  <fonts count="19">
    <font>
      <name val="Calibri"/>
      <family val="2"/>
      <color theme="1"/>
      <sz val="11"/>
      <scheme val="minor"/>
    </font>
    <font>
      <name val="Arial"/>
      <b val="1"/>
      <color rgb="00073653"/>
      <sz val="13"/>
    </font>
    <font>
      <name val="Arial"/>
      <b val="1"/>
      <color rgb="00FFFFFF"/>
      <sz val="10"/>
    </font>
    <font>
      <name val="Arial"/>
      <color rgb="00171B1F"/>
      <sz val="10"/>
    </font>
    <font>
      <name val="Arial"/>
      <b val="1"/>
      <color rgb="00073653"/>
      <sz val="18"/>
    </font>
    <font>
      <name val="Arial"/>
      <color rgb="0053616A"/>
      <sz val="9.5"/>
    </font>
    <font>
      <name val="Arial"/>
      <b val="1"/>
      <color rgb="00073653"/>
      <sz val="9.5"/>
    </font>
    <font>
      <name val="Arial"/>
      <color rgb="000000FF"/>
      <sz val="10"/>
    </font>
    <font>
      <name val="Arial"/>
      <i val="1"/>
      <color rgb="0053616A"/>
      <sz val="9"/>
    </font>
    <font>
      <name val="Arial"/>
      <b val="1"/>
      <color rgb="00FFFFFF"/>
      <sz val="9.5"/>
    </font>
    <font>
      <name val="Arial"/>
      <color rgb="00171B1F"/>
      <sz val="9.5"/>
    </font>
    <font>
      <name val="Arial"/>
      <i val="1"/>
      <color rgb="0053616A"/>
      <sz val="9.5"/>
    </font>
    <font>
      <name val="Arial"/>
      <b val="1"/>
      <color rgb="00073653"/>
      <sz val="16"/>
    </font>
    <font>
      <name val="Arial"/>
      <b val="1"/>
      <color rgb="00073653"/>
      <sz val="10"/>
    </font>
    <font>
      <name val="Arial"/>
      <b val="1"/>
      <color rgb="00171B1F"/>
      <sz val="10"/>
    </font>
    <font>
      <name val="Arial"/>
      <b val="1"/>
      <color rgb="00073653"/>
      <sz val="20"/>
    </font>
    <font>
      <name val="Arial"/>
      <color rgb="0053616A"/>
      <sz val="10"/>
    </font>
    <font>
      <name val="Arial"/>
      <b val="1"/>
      <color rgb="00073653"/>
      <sz val="12"/>
    </font>
    <font>
      <name val="Arial"/>
      <i val="1"/>
      <color rgb="0053616A"/>
      <sz val="8.5"/>
    </font>
  </fonts>
  <fills count="5">
    <fill>
      <patternFill/>
    </fill>
    <fill>
      <patternFill patternType="gray125"/>
    </fill>
    <fill>
      <patternFill patternType="solid">
        <fgColor rgb="00073653"/>
        <bgColor rgb="00073653"/>
      </patternFill>
    </fill>
    <fill>
      <patternFill patternType="solid">
        <fgColor rgb="000B5C78"/>
        <bgColor rgb="000B5C78"/>
      </patternFill>
    </fill>
    <fill>
      <patternFill patternType="solid">
        <fgColor rgb="00F2F6F7"/>
        <bgColor rgb="00F2F6F7"/>
      </patternFill>
    </fill>
  </fills>
  <borders count="3">
    <border>
      <left/>
      <right/>
      <top/>
      <bottom/>
      <diagonal/>
    </border>
    <border>
      <bottom style="thin">
        <color rgb="00073653"/>
      </bottom>
    </border>
    <border>
      <left style="thin">
        <color rgb="00D7E2E6"/>
      </left>
      <right style="thin">
        <color rgb="00D7E2E6"/>
      </right>
      <top style="thin">
        <color rgb="00D7E2E6"/>
      </top>
      <bottom style="thin">
        <color rgb="00D7E2E6"/>
      </bottom>
    </border>
  </borders>
  <cellStyleXfs count="1">
    <xf numFmtId="0" fontId="0" fillId="0" borderId="0"/>
  </cellStyleXfs>
  <cellXfs count="36">
    <xf numFmtId="0" fontId="0" fillId="0" borderId="0" pivotButton="0" quotePrefix="0" xfId="0"/>
    <xf numFmtId="0" fontId="15" fillId="0" borderId="0" pivotButton="0" quotePrefix="0" xfId="0"/>
    <xf numFmtId="0" fontId="16" fillId="0" borderId="0" pivotButton="0" quotePrefix="0" xfId="0"/>
    <xf numFmtId="0" fontId="17" fillId="0" borderId="0" pivotButton="0" quotePrefix="0" xfId="0"/>
    <xf numFmtId="0" fontId="14" fillId="0" borderId="0" applyAlignment="1" pivotButton="0" quotePrefix="0" xfId="0">
      <alignment vertical="top" wrapText="1"/>
    </xf>
    <xf numFmtId="0" fontId="3" fillId="0" borderId="0" applyAlignment="1" pivotButton="0" quotePrefix="0" xfId="0">
      <alignment vertical="top" wrapText="1"/>
    </xf>
    <xf numFmtId="0" fontId="18" fillId="0" borderId="0" applyAlignment="1" pivotButton="0" quotePrefix="0" xfId="0">
      <alignment vertical="top" wrapText="1"/>
    </xf>
    <xf numFmtId="0" fontId="4" fillId="0" borderId="0" applyAlignment="1" pivotButton="0" quotePrefix="0" xfId="0">
      <alignment vertical="center"/>
    </xf>
    <xf numFmtId="0" fontId="5" fillId="0" borderId="0" pivotButton="0" quotePrefix="0" xfId="0"/>
    <xf numFmtId="0" fontId="6" fillId="0" borderId="0" pivotButton="0" quotePrefix="0" xfId="0"/>
    <xf numFmtId="0" fontId="3" fillId="0" borderId="1" pivotButton="0" quotePrefix="0" xfId="0"/>
    <xf numFmtId="165" fontId="7" fillId="0" borderId="1" pivotButton="0" quotePrefix="0" xfId="0"/>
    <xf numFmtId="0" fontId="8" fillId="0" borderId="0" pivotButton="0" quotePrefix="0" xfId="0"/>
    <xf numFmtId="164" fontId="3" fillId="0" borderId="1" pivotButton="0" quotePrefix="0" xfId="0"/>
    <xf numFmtId="0" fontId="9" fillId="2" borderId="2" applyAlignment="1" pivotButton="0" quotePrefix="0" xfId="0">
      <alignment horizontal="center" vertical="center" wrapText="1"/>
    </xf>
    <xf numFmtId="166" fontId="9" fillId="2" borderId="2" applyAlignment="1" pivotButton="0" quotePrefix="0" xfId="0">
      <alignment horizontal="center" vertical="center" wrapText="1"/>
    </xf>
    <xf numFmtId="0" fontId="9" fillId="3" borderId="2" applyAlignment="1" pivotButton="0" quotePrefix="0" xfId="0">
      <alignment horizontal="center" vertical="center" wrapText="1"/>
    </xf>
    <xf numFmtId="0" fontId="6" fillId="0" borderId="2" applyAlignment="1" pivotButton="0" quotePrefix="0" xfId="0">
      <alignment vertical="top" wrapText="1"/>
    </xf>
    <xf numFmtId="0" fontId="10" fillId="0" borderId="2" applyAlignment="1" pivotButton="0" quotePrefix="0" xfId="0">
      <alignment vertical="top" wrapText="1"/>
    </xf>
    <xf numFmtId="0" fontId="10" fillId="0" borderId="2" applyAlignment="1" pivotButton="0" quotePrefix="0" xfId="0">
      <alignment horizontal="center" vertical="center" wrapText="1"/>
    </xf>
    <xf numFmtId="167" fontId="10" fillId="4" borderId="2" applyAlignment="1" pivotButton="0" quotePrefix="0" xfId="0">
      <alignment horizontal="center" vertical="center" wrapText="1"/>
    </xf>
    <xf numFmtId="0" fontId="10" fillId="4" borderId="2" applyAlignment="1" pivotButton="0" quotePrefix="0" xfId="0">
      <alignment horizontal="center" vertical="center" wrapText="1"/>
    </xf>
    <xf numFmtId="9" fontId="10" fillId="4" borderId="2" applyAlignment="1" pivotButton="0" quotePrefix="0" xfId="0">
      <alignment horizontal="center" vertical="center" wrapText="1"/>
    </xf>
    <xf numFmtId="0" fontId="8" fillId="0" borderId="2" applyAlignment="1" pivotButton="0" quotePrefix="0" xfId="0">
      <alignment vertical="top" wrapText="1"/>
    </xf>
    <xf numFmtId="0" fontId="11" fillId="0" borderId="2" applyAlignment="1" pivotButton="0" quotePrefix="0" xfId="0">
      <alignment vertical="top" wrapText="1"/>
    </xf>
    <xf numFmtId="0" fontId="12" fillId="0" borderId="0" pivotButton="0" quotePrefix="0" xfId="0"/>
    <xf numFmtId="0" fontId="2" fillId="2" borderId="2" applyAlignment="1" pivotButton="0" quotePrefix="0" xfId="0">
      <alignment horizontal="center" vertical="center" wrapText="1"/>
    </xf>
    <xf numFmtId="0" fontId="13" fillId="0" borderId="2" pivotButton="0" quotePrefix="0" xfId="0"/>
    <xf numFmtId="0" fontId="0" fillId="0" borderId="2" applyAlignment="1" pivotButton="0" quotePrefix="0" xfId="0">
      <alignment horizontal="center" vertical="center" wrapText="1"/>
    </xf>
    <xf numFmtId="9" fontId="0" fillId="0" borderId="2" applyAlignment="1" pivotButton="0" quotePrefix="0" xfId="0">
      <alignment horizontal="center" vertical="center" wrapText="1"/>
    </xf>
    <xf numFmtId="0" fontId="14" fillId="0" borderId="2" pivotButton="0" quotePrefix="0" xfId="0"/>
    <xf numFmtId="0" fontId="14" fillId="0" borderId="2" applyAlignment="1" pivotButton="0" quotePrefix="0" xfId="0">
      <alignment horizontal="center" vertical="center" wrapText="1"/>
    </xf>
    <xf numFmtId="9" fontId="14" fillId="0" borderId="2" applyAlignment="1" pivotButton="0" quotePrefix="0" xfId="0">
      <alignment horizontal="center" vertical="center" wrapText="1"/>
    </xf>
    <xf numFmtId="0" fontId="1" fillId="0" borderId="0" pivotButton="0" quotePrefix="0" xfId="0"/>
    <xf numFmtId="0" fontId="2" fillId="2" borderId="0" pivotButton="0" quotePrefix="0" xfId="0"/>
    <xf numFmtId="0" fontId="3" fillId="0" borderId="0" pivotButton="0" quotePrefix="0" xfId="0"/>
  </cellXfs>
  <cellStyles count="1">
    <cellStyle name="Normal" xfId="0" builtinId="0" hidden="0"/>
  </cellStyles>
  <dxfs count="4">
    <dxf>
      <font>
        <name val="Arial"/>
        <b val="1"/>
        <color rgb="0015693A"/>
      </font>
      <fill>
        <patternFill patternType="solid">
          <fgColor rgb="00E3F4E8"/>
          <bgColor rgb="00E3F4E8"/>
        </patternFill>
      </fill>
    </dxf>
    <dxf>
      <font>
        <name val="Arial"/>
        <b val="1"/>
        <color rgb="008A5300"/>
      </font>
      <fill>
        <patternFill patternType="solid">
          <fgColor rgb="00FFF1D6"/>
          <bgColor rgb="00FFF1D6"/>
        </patternFill>
      </fill>
    </dxf>
    <dxf>
      <font>
        <name val="Arial"/>
        <b val="1"/>
        <color rgb="009B1C1C"/>
      </font>
      <fill>
        <patternFill patternType="solid">
          <fgColor rgb="00F8D7DA"/>
          <bgColor rgb="00F8D7DA"/>
        </patternFill>
      </fill>
    </dxf>
    <dxf>
      <font>
        <name val="Arial"/>
        <color rgb="00777777"/>
      </font>
      <fill>
        <patternFill patternType="solid">
          <fgColor rgb="00EEEEEE"/>
          <bgColor rgb="00EEEE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1</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B3:C27"/>
  <sheetViews>
    <sheetView showGridLines="0" workbookViewId="0">
      <selection activeCell="A1" sqref="A1"/>
    </sheetView>
  </sheetViews>
  <sheetFormatPr baseColWidth="8" defaultRowHeight="15"/>
  <cols>
    <col width="3" customWidth="1" min="1" max="1"/>
    <col width="26" customWidth="1" min="2" max="2"/>
    <col width="92" customWidth="1" min="3" max="3"/>
  </cols>
  <sheetData>
    <row r="1" ht="52" customHeight="1"/>
    <row r="3">
      <c r="B3" s="1" t="inlineStr">
        <is>
          <t>12-Month SECOR Records Tracker</t>
        </is>
      </c>
    </row>
    <row r="4">
      <c r="B4" s="2" t="inlineStr">
        <is>
          <t>A free tool from Calgary Safety Consultants to go with our guide, How to Prepare for a SECOR Evaluation.</t>
        </is>
      </c>
    </row>
    <row r="6">
      <c r="B6" s="3" t="inlineStr">
        <is>
          <t>Why 12 months</t>
        </is>
      </c>
    </row>
    <row r="7" ht="45" customHeight="1">
      <c r="B7" s="4" t="inlineStr">
        <is>
          <t>The common expectation</t>
        </is>
      </c>
      <c r="C7" s="5" t="inlineStr">
        <is>
          <t>Most SECOR programs expect about 12 months of records for a three-year certificate, and some allow a one-year certificate with as little as three months. Evaluations sample across the whole year. The exact period depends on your certifying partner, so confirm it before you start.</t>
        </is>
      </c>
    </row>
    <row r="8" ht="30" customHeight="1">
      <c r="B8" s="4" t="inlineStr">
        <is>
          <t>For SECOR holders</t>
        </is>
      </c>
      <c r="C8" s="5" t="inlineStr">
        <is>
          <t>Use the tracker all year, not just before recertification. It keeps maintenance evaluations simple and shows gaps while there's still time to fix them.</t>
        </is>
      </c>
    </row>
    <row r="10">
      <c r="B10" s="3" t="inlineStr">
        <is>
          <t>How to use the tracker</t>
        </is>
      </c>
    </row>
    <row r="11" ht="30" customHeight="1">
      <c r="B11" s="4" t="inlineStr">
        <is>
          <t>1. Set the start month</t>
        </is>
      </c>
      <c r="C11" s="5" t="inlineStr">
        <is>
          <t>On the Tracker tab, enter the first month of your 12-month period in cell J3. The month headings update automatically.</t>
        </is>
      </c>
    </row>
    <row r="12" ht="45" customHeight="1">
      <c r="B12" s="4" t="inlineStr">
        <is>
          <t>2. Match your audit tool</t>
        </is>
      </c>
      <c r="C12" s="5" t="inlineStr">
        <is>
          <t>The record list follows the core elements most SECOR audit tools use. Rename, delete or add records so they match your certifying partner's audit tool, and use the blank rows at the bottom for your own.</t>
        </is>
      </c>
    </row>
    <row r="13" ht="15" customHeight="1">
      <c r="B13" s="4" t="inlineStr">
        <is>
          <t>3. Name an owner</t>
        </is>
      </c>
      <c r="C13" s="5" t="inlineStr">
        <is>
          <t>Give each record type one owner who makes sure it happens and is filed.</t>
        </is>
      </c>
    </row>
    <row r="14" ht="30" customHeight="1">
      <c r="B14" s="4" t="inlineStr">
        <is>
          <t>4. Mark each month</t>
        </is>
      </c>
      <c r="C14" s="5" t="inlineStr">
        <is>
          <t>Choose Done, Partial, Missing or N/A for each month. Use N/A when nothing was required, such as a month with no new workers or no incidents.</t>
        </is>
      </c>
    </row>
    <row r="15" ht="30" customHeight="1">
      <c r="B15" s="4" t="inlineStr">
        <is>
          <t>5. Review the gaps</t>
        </is>
      </c>
      <c r="C15" s="5" t="inlineStr">
        <is>
          <t>The grey columns count the months done, the months expected and the missing months, and show a status. The Summary tab rolls it all up by element.</t>
        </is>
      </c>
    </row>
    <row r="16" ht="30" customHeight="1">
      <c r="B16" s="4" t="inlineStr">
        <is>
          <t>6. Fix gaps early</t>
        </is>
      </c>
      <c r="C16" s="5" t="inlineStr">
        <is>
          <t>A missing month can't be created after the fact. Find out why it was missed, fix the cause and make sure the next month is complete.</t>
        </is>
      </c>
    </row>
    <row r="18">
      <c r="B18" s="3" t="inlineStr">
        <is>
          <t>Columns that calculate automatically (grey)</t>
        </is>
      </c>
    </row>
    <row r="19" ht="15" customHeight="1">
      <c r="B19" s="4" t="inlineStr">
        <is>
          <t>Months done</t>
        </is>
      </c>
      <c r="C19" s="5" t="inlineStr">
        <is>
          <t>Done counts as one month and Partial as half a month.</t>
        </is>
      </c>
    </row>
    <row r="20" ht="15" customHeight="1">
      <c r="B20" s="4" t="inlineStr">
        <is>
          <t>Months expected</t>
        </is>
      </c>
      <c r="C20" s="5" t="inlineStr">
        <is>
          <t>Twelve months less any marked N/A.</t>
        </is>
      </c>
    </row>
    <row r="21" ht="15" customHeight="1">
      <c r="B21" s="4" t="inlineStr">
        <is>
          <t>% complete</t>
        </is>
      </c>
      <c r="C21" s="5" t="inlineStr">
        <is>
          <t>Months done divided by months expected.</t>
        </is>
      </c>
    </row>
    <row r="22" ht="15" customHeight="1">
      <c r="B22" s="4" t="inlineStr">
        <is>
          <t>Missing months</t>
        </is>
      </c>
      <c r="C22" s="5" t="inlineStr">
        <is>
          <t>Months marked Missing, plus any months left blank once you've started filling in the row.</t>
        </is>
      </c>
    </row>
    <row r="23" ht="15" customHeight="1">
      <c r="B23" s="4" t="inlineStr">
        <is>
          <t>Status</t>
        </is>
      </c>
      <c r="C23" s="5" t="inlineStr">
        <is>
          <t>Not started, Gaps, Partial or Complete.</t>
        </is>
      </c>
    </row>
    <row r="25" ht="24" customHeight="1">
      <c r="B25" s="6" t="inlineStr">
        <is>
          <t>General information, not legal advice. SECOR and COR programs, audit tools and record expectations differ between provinces, territories and certifying partners, so confirm the current requirements with your certifying partner. Calgary Safety Consultants helps employers prepare for SECOR evaluations; CORs and SECORs are issued through the applicable certifying partner. calgarysafetyconsultants.ca | 1-888-231-0358</t>
        </is>
      </c>
    </row>
    <row r="26"/>
    <row r="27"/>
  </sheetData>
  <mergeCells count="1">
    <mergeCell ref="B25:C27"/>
  </mergeCells>
  <pageMargins left="0.75" right="0.75" top="1" bottom="1" header="0.5" footer="0.5"/>
  <pageSetup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V37"/>
  <sheetViews>
    <sheetView showGridLines="0" workbookViewId="0">
      <pane xSplit="4" ySplit="6" topLeftCell="E7" activePane="bottomRight" state="frozen"/>
      <selection pane="topRight"/>
      <selection pane="bottomLeft"/>
      <selection pane="bottomRight" activeCell="A1" sqref="A1"/>
    </sheetView>
  </sheetViews>
  <sheetFormatPr baseColWidth="8" defaultRowHeight="15"/>
  <cols>
    <col width="24" customWidth="1" min="1" max="1"/>
    <col width="40" customWidth="1" min="2" max="2"/>
    <col width="16" customWidth="1" min="3" max="3"/>
    <col width="16"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10" customWidth="1" min="18" max="18"/>
    <col width="10" customWidth="1" min="19" max="19"/>
    <col width="9" customWidth="1" min="20" max="20"/>
    <col width="14" customWidth="1" min="21" max="21"/>
    <col width="30" customWidth="1" min="22" max="22"/>
  </cols>
  <sheetData>
    <row r="1" ht="52" customHeight="1">
      <c r="D1" s="7" t="inlineStr">
        <is>
          <t>12-Month SECOR Records Tracker</t>
        </is>
      </c>
    </row>
    <row r="2">
      <c r="D2" s="8" t="inlineStr">
        <is>
          <t>Track the records a SECOR evaluation samples, month by month, for the 12 months before your evaluation. Fill in the white cells; grey cells calculate automatically.</t>
        </is>
      </c>
    </row>
    <row r="3">
      <c r="A3" s="9" t="inlineStr">
        <is>
          <t>Company</t>
        </is>
      </c>
      <c r="B3" s="10" t="n"/>
      <c r="H3" s="9" t="inlineStr">
        <is>
          <t>First month of the 12 months</t>
        </is>
      </c>
      <c r="J3" s="11" t="n">
        <v>45962</v>
      </c>
      <c r="M3" s="12" t="inlineStr">
        <is>
          <t>Set the first month in J3 (blue). The month headings update automatically.</t>
        </is>
      </c>
    </row>
    <row r="4">
      <c r="A4" s="9" t="inlineStr">
        <is>
          <t>Certifying partner</t>
        </is>
      </c>
      <c r="B4" s="10" t="n"/>
      <c r="H4" s="9" t="inlineStr">
        <is>
          <t>Audit date</t>
        </is>
      </c>
      <c r="J4" s="13" t="n"/>
      <c r="M4" s="12" t="inlineStr">
        <is>
          <t>Status values: Done, Partial, Missing or N/A. Edit the record list to match your audit tool.</t>
        </is>
      </c>
    </row>
    <row r="6" ht="34" customHeight="1">
      <c r="A6" s="14" t="inlineStr">
        <is>
          <t>Element</t>
        </is>
      </c>
      <c r="B6" s="14" t="inlineStr">
        <is>
          <t>Record</t>
        </is>
      </c>
      <c r="C6" s="14" t="inlineStr">
        <is>
          <t>How often</t>
        </is>
      </c>
      <c r="D6" s="14" t="inlineStr">
        <is>
          <t>Owner</t>
        </is>
      </c>
      <c r="E6" s="15">
        <f>EDATE($J$3,0)</f>
        <v/>
      </c>
      <c r="F6" s="15">
        <f>EDATE($J$3,1)</f>
        <v/>
      </c>
      <c r="G6" s="15">
        <f>EDATE($J$3,2)</f>
        <v/>
      </c>
      <c r="H6" s="15">
        <f>EDATE($J$3,3)</f>
        <v/>
      </c>
      <c r="I6" s="15">
        <f>EDATE($J$3,4)</f>
        <v/>
      </c>
      <c r="J6" s="15">
        <f>EDATE($J$3,5)</f>
        <v/>
      </c>
      <c r="K6" s="15">
        <f>EDATE($J$3,6)</f>
        <v/>
      </c>
      <c r="L6" s="15">
        <f>EDATE($J$3,7)</f>
        <v/>
      </c>
      <c r="M6" s="15">
        <f>EDATE($J$3,8)</f>
        <v/>
      </c>
      <c r="N6" s="15">
        <f>EDATE($J$3,9)</f>
        <v/>
      </c>
      <c r="O6" s="15">
        <f>EDATE($J$3,10)</f>
        <v/>
      </c>
      <c r="P6" s="15">
        <f>EDATE($J$3,11)</f>
        <v/>
      </c>
      <c r="Q6" s="16" t="inlineStr">
        <is>
          <t>Months done</t>
        </is>
      </c>
      <c r="R6" s="16" t="inlineStr">
        <is>
          <t>Months expected</t>
        </is>
      </c>
      <c r="S6" s="16" t="inlineStr">
        <is>
          <t>% complete</t>
        </is>
      </c>
      <c r="T6" s="16" t="inlineStr">
        <is>
          <t>Missing months</t>
        </is>
      </c>
      <c r="U6" s="16" t="inlineStr">
        <is>
          <t>Status</t>
        </is>
      </c>
      <c r="V6" s="14" t="inlineStr">
        <is>
          <t>Notes</t>
        </is>
      </c>
    </row>
    <row r="7" ht="30" customHeight="1">
      <c r="A7" s="17" t="inlineStr">
        <is>
          <t>Policy and responsibilities</t>
        </is>
      </c>
      <c r="B7" s="18" t="inlineStr">
        <is>
          <t>Signed health and safety policy, reviewed and communicated</t>
        </is>
      </c>
      <c r="C7" s="18" t="inlineStr">
        <is>
          <t>Annually</t>
        </is>
      </c>
      <c r="D7" s="18" t="n"/>
      <c r="E7" s="19" t="inlineStr">
        <is>
          <t>Done</t>
        </is>
      </c>
      <c r="F7" s="19" t="inlineStr">
        <is>
          <t>Done</t>
        </is>
      </c>
      <c r="G7" s="19" t="inlineStr">
        <is>
          <t>Done</t>
        </is>
      </c>
      <c r="H7" s="19" t="inlineStr">
        <is>
          <t>Done</t>
        </is>
      </c>
      <c r="I7" s="19" t="inlineStr">
        <is>
          <t>Done</t>
        </is>
      </c>
      <c r="J7" s="19" t="inlineStr">
        <is>
          <t>Done</t>
        </is>
      </c>
      <c r="K7" s="19" t="inlineStr">
        <is>
          <t>Done</t>
        </is>
      </c>
      <c r="L7" s="19" t="inlineStr">
        <is>
          <t>Done</t>
        </is>
      </c>
      <c r="M7" s="19" t="inlineStr">
        <is>
          <t>Done</t>
        </is>
      </c>
      <c r="N7" s="19" t="inlineStr">
        <is>
          <t>Done</t>
        </is>
      </c>
      <c r="O7" s="19" t="inlineStr">
        <is>
          <t>Partial</t>
        </is>
      </c>
      <c r="P7" s="19" t="inlineStr">
        <is>
          <t>Done</t>
        </is>
      </c>
      <c r="Q7" s="20">
        <f>COUNTIF(E7:P7,"Done")+0.5*COUNTIF(E7:P7,"Partial")</f>
        <v/>
      </c>
      <c r="R7" s="21">
        <f>12-COUNTIF(E7:P7,"N/A")</f>
        <v/>
      </c>
      <c r="S7" s="22">
        <f>IF(COUNTA(E7:P7)=0,"",IF(R7=0,"",Q7/R7))</f>
        <v/>
      </c>
      <c r="T7" s="21">
        <f>COUNTIF(E7:P7,"Missing")+(12-COUNTA(E7:P7))*(COUNTA(E7:P7)&gt;0)</f>
        <v/>
      </c>
      <c r="U7" s="21">
        <f>IF(COUNTA(E7:P7)=0,"Not started",IF(T7&gt;0,"Gaps",IF(COUNTIF(E7:P7,"Partial")&gt;0,"Partial","Complete")))</f>
        <v/>
      </c>
      <c r="V7" s="23" t="inlineStr">
        <is>
          <t>Example row: replace with your own entries.</t>
        </is>
      </c>
    </row>
    <row r="8" ht="30" customHeight="1">
      <c r="A8" s="18" t="inlineStr">
        <is>
          <t>Policy and responsibilities</t>
        </is>
      </c>
      <c r="B8" s="18" t="inlineStr">
        <is>
          <t>Owner and supervisor responsibilities known and acknowledged</t>
        </is>
      </c>
      <c r="C8" s="18" t="inlineStr">
        <is>
          <t>As roles change</t>
        </is>
      </c>
      <c r="D8" s="18" t="n"/>
      <c r="E8" s="19" t="n"/>
      <c r="F8" s="19" t="n"/>
      <c r="G8" s="19" t="n"/>
      <c r="H8" s="19" t="n"/>
      <c r="I8" s="19" t="n"/>
      <c r="J8" s="19" t="n"/>
      <c r="K8" s="19" t="n"/>
      <c r="L8" s="19" t="n"/>
      <c r="M8" s="19" t="n"/>
      <c r="N8" s="19" t="n"/>
      <c r="O8" s="19" t="n"/>
      <c r="P8" s="19" t="n"/>
      <c r="Q8" s="20">
        <f>COUNTIF(E8:P8,"Done")+0.5*COUNTIF(E8:P8,"Partial")</f>
        <v/>
      </c>
      <c r="R8" s="21">
        <f>12-COUNTIF(E8:P8,"N/A")</f>
        <v/>
      </c>
      <c r="S8" s="22">
        <f>IF(COUNTA(E8:P8)=0,"",IF(R8=0,"",Q8/R8))</f>
        <v/>
      </c>
      <c r="T8" s="21">
        <f>COUNTIF(E8:P8,"Missing")+(12-COUNTA(E8:P8))*(COUNTA(E8:P8)&gt;0)</f>
        <v/>
      </c>
      <c r="U8" s="21">
        <f>IF(COUNTA(E8:P8)=0,"Not started",IF(T8&gt;0,"Gaps",IF(COUNTIF(E8:P8,"Partial")&gt;0,"Partial","Complete")))</f>
        <v/>
      </c>
      <c r="V8" s="18" t="n"/>
    </row>
    <row r="9" ht="30" customHeight="1">
      <c r="A9" s="17" t="inlineStr">
        <is>
          <t>Hazard assessment and control</t>
        </is>
      </c>
      <c r="B9" s="18" t="inlineStr">
        <is>
          <t>Formal hazard assessments reviewed or updated</t>
        </is>
      </c>
      <c r="C9" s="18" t="inlineStr">
        <is>
          <t>As work changes</t>
        </is>
      </c>
      <c r="D9" s="18" t="n"/>
      <c r="E9" s="19" t="n"/>
      <c r="F9" s="19" t="n"/>
      <c r="G9" s="19" t="n"/>
      <c r="H9" s="19" t="n"/>
      <c r="I9" s="19" t="n"/>
      <c r="J9" s="19" t="n"/>
      <c r="K9" s="19" t="n"/>
      <c r="L9" s="19" t="n"/>
      <c r="M9" s="19" t="n"/>
      <c r="N9" s="19" t="n"/>
      <c r="O9" s="19" t="n"/>
      <c r="P9" s="19" t="n"/>
      <c r="Q9" s="20">
        <f>COUNTIF(E9:P9,"Done")+0.5*COUNTIF(E9:P9,"Partial")</f>
        <v/>
      </c>
      <c r="R9" s="21">
        <f>12-COUNTIF(E9:P9,"N/A")</f>
        <v/>
      </c>
      <c r="S9" s="22">
        <f>IF(COUNTA(E9:P9)=0,"",IF(R9=0,"",Q9/R9))</f>
        <v/>
      </c>
      <c r="T9" s="21">
        <f>COUNTIF(E9:P9,"Missing")+(12-COUNTA(E9:P9))*(COUNTA(E9:P9)&gt;0)</f>
        <v/>
      </c>
      <c r="U9" s="21">
        <f>IF(COUNTA(E9:P9)=0,"Not started",IF(T9&gt;0,"Gaps",IF(COUNTIF(E9:P9,"Partial")&gt;0,"Partial","Complete")))</f>
        <v/>
      </c>
      <c r="V9" s="18" t="n"/>
    </row>
    <row r="10" ht="30" customHeight="1">
      <c r="A10" s="18" t="inlineStr">
        <is>
          <t>Hazard assessment and control</t>
        </is>
      </c>
      <c r="B10" s="18" t="inlineStr">
        <is>
          <t>Field-level hazard assessments completed and signed</t>
        </is>
      </c>
      <c r="C10" s="18" t="inlineStr">
        <is>
          <t>Daily or each job</t>
        </is>
      </c>
      <c r="D10" s="18" t="n"/>
      <c r="E10" s="19" t="n"/>
      <c r="F10" s="19" t="n"/>
      <c r="G10" s="19" t="n"/>
      <c r="H10" s="19" t="n"/>
      <c r="I10" s="19" t="n"/>
      <c r="J10" s="19" t="n"/>
      <c r="K10" s="19" t="n"/>
      <c r="L10" s="19" t="n"/>
      <c r="M10" s="19" t="n"/>
      <c r="N10" s="19" t="n"/>
      <c r="O10" s="19" t="n"/>
      <c r="P10" s="19" t="n"/>
      <c r="Q10" s="20">
        <f>COUNTIF(E10:P10,"Done")+0.5*COUNTIF(E10:P10,"Partial")</f>
        <v/>
      </c>
      <c r="R10" s="21">
        <f>12-COUNTIF(E10:P10,"N/A")</f>
        <v/>
      </c>
      <c r="S10" s="22">
        <f>IF(COUNTA(E10:P10)=0,"",IF(R10=0,"",Q10/R10))</f>
        <v/>
      </c>
      <c r="T10" s="21">
        <f>COUNTIF(E10:P10,"Missing")+(12-COUNTA(E10:P10))*(COUNTA(E10:P10)&gt;0)</f>
        <v/>
      </c>
      <c r="U10" s="21">
        <f>IF(COUNTA(E10:P10)=0,"Not started",IF(T10&gt;0,"Gaps",IF(COUNTIF(E10:P10,"Partial")&gt;0,"Partial","Complete")))</f>
        <v/>
      </c>
      <c r="V10" s="18" t="n"/>
    </row>
    <row r="11" ht="30" customHeight="1">
      <c r="A11" s="18" t="inlineStr">
        <is>
          <t>Hazard assessment and control</t>
        </is>
      </c>
      <c r="B11" s="18" t="inlineStr">
        <is>
          <t>Safe work practices reviewed with workers</t>
        </is>
      </c>
      <c r="C11" s="18" t="inlineStr">
        <is>
          <t>As scheduled</t>
        </is>
      </c>
      <c r="D11" s="18" t="n"/>
      <c r="E11" s="19" t="n"/>
      <c r="F11" s="19" t="n"/>
      <c r="G11" s="19" t="n"/>
      <c r="H11" s="19" t="n"/>
      <c r="I11" s="19" t="n"/>
      <c r="J11" s="19" t="n"/>
      <c r="K11" s="19" t="n"/>
      <c r="L11" s="19" t="n"/>
      <c r="M11" s="19" t="n"/>
      <c r="N11" s="19" t="n"/>
      <c r="O11" s="19" t="n"/>
      <c r="P11" s="19" t="n"/>
      <c r="Q11" s="20">
        <f>COUNTIF(E11:P11,"Done")+0.5*COUNTIF(E11:P11,"Partial")</f>
        <v/>
      </c>
      <c r="R11" s="21">
        <f>12-COUNTIF(E11:P11,"N/A")</f>
        <v/>
      </c>
      <c r="S11" s="22">
        <f>IF(COUNTA(E11:P11)=0,"",IF(R11=0,"",Q11/R11))</f>
        <v/>
      </c>
      <c r="T11" s="21">
        <f>COUNTIF(E11:P11,"Missing")+(12-COUNTA(E11:P11))*(COUNTA(E11:P11)&gt;0)</f>
        <v/>
      </c>
      <c r="U11" s="21">
        <f>IF(COUNTA(E11:P11)=0,"Not started",IF(T11&gt;0,"Gaps",IF(COUNTIF(E11:P11,"Partial")&gt;0,"Partial","Complete")))</f>
        <v/>
      </c>
      <c r="V11" s="18" t="n"/>
    </row>
    <row r="12" ht="30" customHeight="1">
      <c r="A12" s="18" t="inlineStr">
        <is>
          <t>Hazard assessment and control</t>
        </is>
      </c>
      <c r="B12" s="18" t="inlineStr">
        <is>
          <t>PPE checked and replaced as needed</t>
        </is>
      </c>
      <c r="C12" s="18" t="inlineStr">
        <is>
          <t>Monthly</t>
        </is>
      </c>
      <c r="D12" s="18" t="n"/>
      <c r="E12" s="19" t="n"/>
      <c r="F12" s="19" t="n"/>
      <c r="G12" s="19" t="n"/>
      <c r="H12" s="19" t="n"/>
      <c r="I12" s="19" t="n"/>
      <c r="J12" s="19" t="n"/>
      <c r="K12" s="19" t="n"/>
      <c r="L12" s="19" t="n"/>
      <c r="M12" s="19" t="n"/>
      <c r="N12" s="19" t="n"/>
      <c r="O12" s="19" t="n"/>
      <c r="P12" s="19" t="n"/>
      <c r="Q12" s="20">
        <f>COUNTIF(E12:P12,"Done")+0.5*COUNTIF(E12:P12,"Partial")</f>
        <v/>
      </c>
      <c r="R12" s="21">
        <f>12-COUNTIF(E12:P12,"N/A")</f>
        <v/>
      </c>
      <c r="S12" s="22">
        <f>IF(COUNTA(E12:P12)=0,"",IF(R12=0,"",Q12/R12))</f>
        <v/>
      </c>
      <c r="T12" s="21">
        <f>COUNTIF(E12:P12,"Missing")+(12-COUNTA(E12:P12))*(COUNTA(E12:P12)&gt;0)</f>
        <v/>
      </c>
      <c r="U12" s="21">
        <f>IF(COUNTA(E12:P12)=0,"Not started",IF(T12&gt;0,"Gaps",IF(COUNTIF(E12:P12,"Partial")&gt;0,"Partial","Complete")))</f>
        <v/>
      </c>
      <c r="V12" s="18" t="n"/>
    </row>
    <row r="13" ht="30" customHeight="1">
      <c r="A13" s="17" t="inlineStr">
        <is>
          <t>Inspections and equipment</t>
        </is>
      </c>
      <c r="B13" s="18" t="inlineStr">
        <is>
          <t>Planned inspections of shop, sites and vehicles</t>
        </is>
      </c>
      <c r="C13" s="18" t="inlineStr">
        <is>
          <t>Monthly</t>
        </is>
      </c>
      <c r="D13" s="18" t="n"/>
      <c r="E13" s="19" t="n"/>
      <c r="F13" s="19" t="n"/>
      <c r="G13" s="19" t="n"/>
      <c r="H13" s="19" t="n"/>
      <c r="I13" s="19" t="n"/>
      <c r="J13" s="19" t="n"/>
      <c r="K13" s="19" t="n"/>
      <c r="L13" s="19" t="n"/>
      <c r="M13" s="19" t="n"/>
      <c r="N13" s="19" t="n"/>
      <c r="O13" s="19" t="n"/>
      <c r="P13" s="19" t="n"/>
      <c r="Q13" s="20">
        <f>COUNTIF(E13:P13,"Done")+0.5*COUNTIF(E13:P13,"Partial")</f>
        <v/>
      </c>
      <c r="R13" s="21">
        <f>12-COUNTIF(E13:P13,"N/A")</f>
        <v/>
      </c>
      <c r="S13" s="22">
        <f>IF(COUNTA(E13:P13)=0,"",IF(R13=0,"",Q13/R13))</f>
        <v/>
      </c>
      <c r="T13" s="21">
        <f>COUNTIF(E13:P13,"Missing")+(12-COUNTA(E13:P13))*(COUNTA(E13:P13)&gt;0)</f>
        <v/>
      </c>
      <c r="U13" s="21">
        <f>IF(COUNTA(E13:P13)=0,"Not started",IF(T13&gt;0,"Gaps",IF(COUNTIF(E13:P13,"Partial")&gt;0,"Partial","Complete")))</f>
        <v/>
      </c>
      <c r="V13" s="18" t="n"/>
    </row>
    <row r="14" ht="30" customHeight="1">
      <c r="A14" s="18" t="inlineStr">
        <is>
          <t>Inspections and equipment</t>
        </is>
      </c>
      <c r="B14" s="18" t="inlineStr">
        <is>
          <t>Pre-use equipment and vehicle checks</t>
        </is>
      </c>
      <c r="C14" s="18" t="inlineStr">
        <is>
          <t>Daily or before use</t>
        </is>
      </c>
      <c r="D14" s="18" t="n"/>
      <c r="E14" s="19" t="n"/>
      <c r="F14" s="19" t="n"/>
      <c r="G14" s="19" t="n"/>
      <c r="H14" s="19" t="n"/>
      <c r="I14" s="19" t="n"/>
      <c r="J14" s="19" t="n"/>
      <c r="K14" s="19" t="n"/>
      <c r="L14" s="19" t="n"/>
      <c r="M14" s="19" t="n"/>
      <c r="N14" s="19" t="n"/>
      <c r="O14" s="19" t="n"/>
      <c r="P14" s="19" t="n"/>
      <c r="Q14" s="20">
        <f>COUNTIF(E14:P14,"Done")+0.5*COUNTIF(E14:P14,"Partial")</f>
        <v/>
      </c>
      <c r="R14" s="21">
        <f>12-COUNTIF(E14:P14,"N/A")</f>
        <v/>
      </c>
      <c r="S14" s="22">
        <f>IF(COUNTA(E14:P14)=0,"",IF(R14=0,"",Q14/R14))</f>
        <v/>
      </c>
      <c r="T14" s="21">
        <f>COUNTIF(E14:P14,"Missing")+(12-COUNTA(E14:P14))*(COUNTA(E14:P14)&gt;0)</f>
        <v/>
      </c>
      <c r="U14" s="21">
        <f>IF(COUNTA(E14:P14)=0,"Not started",IF(T14&gt;0,"Gaps",IF(COUNTIF(E14:P14,"Partial")&gt;0,"Partial","Complete")))</f>
        <v/>
      </c>
      <c r="V14" s="18" t="n"/>
    </row>
    <row r="15" ht="30" customHeight="1">
      <c r="A15" s="18" t="inlineStr">
        <is>
          <t>Inspections and equipment</t>
        </is>
      </c>
      <c r="B15" s="18" t="inlineStr">
        <is>
          <t>Equipment maintenance records</t>
        </is>
      </c>
      <c r="C15" s="18" t="inlineStr">
        <is>
          <t>As scheduled</t>
        </is>
      </c>
      <c r="D15" s="18" t="n"/>
      <c r="E15" s="19" t="n"/>
      <c r="F15" s="19" t="n"/>
      <c r="G15" s="19" t="n"/>
      <c r="H15" s="19" t="n"/>
      <c r="I15" s="19" t="n"/>
      <c r="J15" s="19" t="n"/>
      <c r="K15" s="19" t="n"/>
      <c r="L15" s="19" t="n"/>
      <c r="M15" s="19" t="n"/>
      <c r="N15" s="19" t="n"/>
      <c r="O15" s="19" t="n"/>
      <c r="P15" s="19" t="n"/>
      <c r="Q15" s="20">
        <f>COUNTIF(E15:P15,"Done")+0.5*COUNTIF(E15:P15,"Partial")</f>
        <v/>
      </c>
      <c r="R15" s="21">
        <f>12-COUNTIF(E15:P15,"N/A")</f>
        <v/>
      </c>
      <c r="S15" s="22">
        <f>IF(COUNTA(E15:P15)=0,"",IF(R15=0,"",Q15/R15))</f>
        <v/>
      </c>
      <c r="T15" s="21">
        <f>COUNTIF(E15:P15,"Missing")+(12-COUNTA(E15:P15))*(COUNTA(E15:P15)&gt;0)</f>
        <v/>
      </c>
      <c r="U15" s="21">
        <f>IF(COUNTA(E15:P15)=0,"Not started",IF(T15&gt;0,"Gaps",IF(COUNTIF(E15:P15,"Partial")&gt;0,"Partial","Complete")))</f>
        <v/>
      </c>
      <c r="V15" s="18" t="n"/>
    </row>
    <row r="16" ht="30" customHeight="1">
      <c r="A16" s="18" t="inlineStr">
        <is>
          <t>Inspections and equipment</t>
        </is>
      </c>
      <c r="B16" s="18" t="inlineStr">
        <is>
          <t>Corrective actions tracked and closed</t>
        </is>
      </c>
      <c r="C16" s="18" t="inlineStr">
        <is>
          <t>Monthly</t>
        </is>
      </c>
      <c r="D16" s="18" t="n"/>
      <c r="E16" s="19" t="n"/>
      <c r="F16" s="19" t="n"/>
      <c r="G16" s="19" t="n"/>
      <c r="H16" s="19" t="n"/>
      <c r="I16" s="19" t="n"/>
      <c r="J16" s="19" t="n"/>
      <c r="K16" s="19" t="n"/>
      <c r="L16" s="19" t="n"/>
      <c r="M16" s="19" t="n"/>
      <c r="N16" s="19" t="n"/>
      <c r="O16" s="19" t="n"/>
      <c r="P16" s="19" t="n"/>
      <c r="Q16" s="20">
        <f>COUNTIF(E16:P16,"Done")+0.5*COUNTIF(E16:P16,"Partial")</f>
        <v/>
      </c>
      <c r="R16" s="21">
        <f>12-COUNTIF(E16:P16,"N/A")</f>
        <v/>
      </c>
      <c r="S16" s="22">
        <f>IF(COUNTA(E16:P16)=0,"",IF(R16=0,"",Q16/R16))</f>
        <v/>
      </c>
      <c r="T16" s="21">
        <f>COUNTIF(E16:P16,"Missing")+(12-COUNTA(E16:P16))*(COUNTA(E16:P16)&gt;0)</f>
        <v/>
      </c>
      <c r="U16" s="21">
        <f>IF(COUNTA(E16:P16)=0,"Not started",IF(T16&gt;0,"Gaps",IF(COUNTIF(E16:P16,"Partial")&gt;0,"Partial","Complete")))</f>
        <v/>
      </c>
      <c r="V16" s="18" t="n"/>
    </row>
    <row r="17" ht="30" customHeight="1">
      <c r="A17" s="17" t="inlineStr">
        <is>
          <t>Orientation and training</t>
        </is>
      </c>
      <c r="B17" s="18" t="inlineStr">
        <is>
          <t>Orientation for every new worker</t>
        </is>
      </c>
      <c r="C17" s="18" t="inlineStr">
        <is>
          <t>Each new worker</t>
        </is>
      </c>
      <c r="D17" s="18" t="n"/>
      <c r="E17" s="19" t="n"/>
      <c r="F17" s="19" t="n"/>
      <c r="G17" s="19" t="n"/>
      <c r="H17" s="19" t="n"/>
      <c r="I17" s="19" t="n"/>
      <c r="J17" s="19" t="n"/>
      <c r="K17" s="19" t="n"/>
      <c r="L17" s="19" t="n"/>
      <c r="M17" s="19" t="n"/>
      <c r="N17" s="19" t="n"/>
      <c r="O17" s="19" t="n"/>
      <c r="P17" s="19" t="n"/>
      <c r="Q17" s="20">
        <f>COUNTIF(E17:P17,"Done")+0.5*COUNTIF(E17:P17,"Partial")</f>
        <v/>
      </c>
      <c r="R17" s="21">
        <f>12-COUNTIF(E17:P17,"N/A")</f>
        <v/>
      </c>
      <c r="S17" s="22">
        <f>IF(COUNTA(E17:P17)=0,"",IF(R17=0,"",Q17/R17))</f>
        <v/>
      </c>
      <c r="T17" s="21">
        <f>COUNTIF(E17:P17,"Missing")+(12-COUNTA(E17:P17))*(COUNTA(E17:P17)&gt;0)</f>
        <v/>
      </c>
      <c r="U17" s="21">
        <f>IF(COUNTA(E17:P17)=0,"Not started",IF(T17&gt;0,"Gaps",IF(COUNTIF(E17:P17,"Partial")&gt;0,"Partial","Complete")))</f>
        <v/>
      </c>
      <c r="V17" s="18" t="n"/>
    </row>
    <row r="18" ht="30" customHeight="1">
      <c r="A18" s="18" t="inlineStr">
        <is>
          <t>Orientation and training</t>
        </is>
      </c>
      <c r="B18" s="18" t="inlineStr">
        <is>
          <t>Training records and tickets kept current</t>
        </is>
      </c>
      <c r="C18" s="18" t="inlineStr">
        <is>
          <t>As training occurs</t>
        </is>
      </c>
      <c r="D18" s="18" t="n"/>
      <c r="E18" s="19" t="n"/>
      <c r="F18" s="19" t="n"/>
      <c r="G18" s="19" t="n"/>
      <c r="H18" s="19" t="n"/>
      <c r="I18" s="19" t="n"/>
      <c r="J18" s="19" t="n"/>
      <c r="K18" s="19" t="n"/>
      <c r="L18" s="19" t="n"/>
      <c r="M18" s="19" t="n"/>
      <c r="N18" s="19" t="n"/>
      <c r="O18" s="19" t="n"/>
      <c r="P18" s="19" t="n"/>
      <c r="Q18" s="20">
        <f>COUNTIF(E18:P18,"Done")+0.5*COUNTIF(E18:P18,"Partial")</f>
        <v/>
      </c>
      <c r="R18" s="21">
        <f>12-COUNTIF(E18:P18,"N/A")</f>
        <v/>
      </c>
      <c r="S18" s="22">
        <f>IF(COUNTA(E18:P18)=0,"",IF(R18=0,"",Q18/R18))</f>
        <v/>
      </c>
      <c r="T18" s="21">
        <f>COUNTIF(E18:P18,"Missing")+(12-COUNTA(E18:P18))*(COUNTA(E18:P18)&gt;0)</f>
        <v/>
      </c>
      <c r="U18" s="21">
        <f>IF(COUNTA(E18:P18)=0,"Not started",IF(T18&gt;0,"Gaps",IF(COUNTIF(E18:P18,"Partial")&gt;0,"Partial","Complete")))</f>
        <v/>
      </c>
      <c r="V18" s="18" t="n"/>
    </row>
    <row r="19" ht="30" customHeight="1">
      <c r="A19" s="17" t="inlineStr">
        <is>
          <t>Worker participation</t>
        </is>
      </c>
      <c r="B19" s="18" t="inlineStr">
        <is>
          <t>Safety meetings or toolbox talks with attendance</t>
        </is>
      </c>
      <c r="C19" s="18" t="inlineStr">
        <is>
          <t>Weekly or monthly</t>
        </is>
      </c>
      <c r="D19" s="18" t="n"/>
      <c r="E19" s="19" t="n"/>
      <c r="F19" s="19" t="n"/>
      <c r="G19" s="19" t="n"/>
      <c r="H19" s="19" t="n"/>
      <c r="I19" s="19" t="n"/>
      <c r="J19" s="19" t="n"/>
      <c r="K19" s="19" t="n"/>
      <c r="L19" s="19" t="n"/>
      <c r="M19" s="19" t="n"/>
      <c r="N19" s="19" t="n"/>
      <c r="O19" s="19" t="n"/>
      <c r="P19" s="19" t="n"/>
      <c r="Q19" s="20">
        <f>COUNTIF(E19:P19,"Done")+0.5*COUNTIF(E19:P19,"Partial")</f>
        <v/>
      </c>
      <c r="R19" s="21">
        <f>12-COUNTIF(E19:P19,"N/A")</f>
        <v/>
      </c>
      <c r="S19" s="22">
        <f>IF(COUNTA(E19:P19)=0,"",IF(R19=0,"",Q19/R19))</f>
        <v/>
      </c>
      <c r="T19" s="21">
        <f>COUNTIF(E19:P19,"Missing")+(12-COUNTA(E19:P19))*(COUNTA(E19:P19)&gt;0)</f>
        <v/>
      </c>
      <c r="U19" s="21">
        <f>IF(COUNTA(E19:P19)=0,"Not started",IF(T19&gt;0,"Gaps",IF(COUNTIF(E19:P19,"Partial")&gt;0,"Partial","Complete")))</f>
        <v/>
      </c>
      <c r="V19" s="18" t="n"/>
    </row>
    <row r="20" ht="30" customHeight="1">
      <c r="A20" s="18" t="inlineStr">
        <is>
          <t>Worker participation</t>
        </is>
      </c>
      <c r="B20" s="18" t="inlineStr">
        <is>
          <t>Worker concerns raised and answered</t>
        </is>
      </c>
      <c r="C20" s="18" t="inlineStr">
        <is>
          <t>As they occur</t>
        </is>
      </c>
      <c r="D20" s="18" t="n"/>
      <c r="E20" s="19" t="n"/>
      <c r="F20" s="19" t="n"/>
      <c r="G20" s="19" t="n"/>
      <c r="H20" s="19" t="n"/>
      <c r="I20" s="19" t="n"/>
      <c r="J20" s="19" t="n"/>
      <c r="K20" s="19" t="n"/>
      <c r="L20" s="19" t="n"/>
      <c r="M20" s="19" t="n"/>
      <c r="N20" s="19" t="n"/>
      <c r="O20" s="19" t="n"/>
      <c r="P20" s="19" t="n"/>
      <c r="Q20" s="20">
        <f>COUNTIF(E20:P20,"Done")+0.5*COUNTIF(E20:P20,"Partial")</f>
        <v/>
      </c>
      <c r="R20" s="21">
        <f>12-COUNTIF(E20:P20,"N/A")</f>
        <v/>
      </c>
      <c r="S20" s="22">
        <f>IF(COUNTA(E20:P20)=0,"",IF(R20=0,"",Q20/R20))</f>
        <v/>
      </c>
      <c r="T20" s="21">
        <f>COUNTIF(E20:P20,"Missing")+(12-COUNTA(E20:P20))*(COUNTA(E20:P20)&gt;0)</f>
        <v/>
      </c>
      <c r="U20" s="21">
        <f>IF(COUNTA(E20:P20)=0,"Not started",IF(T20&gt;0,"Gaps",IF(COUNTIF(E20:P20,"Partial")&gt;0,"Partial","Complete")))</f>
        <v/>
      </c>
      <c r="V20" s="18" t="n"/>
    </row>
    <row r="21" ht="30" customHeight="1">
      <c r="A21" s="17" t="inlineStr">
        <is>
          <t>Emergency response</t>
        </is>
      </c>
      <c r="B21" s="18" t="inlineStr">
        <is>
          <t>Emergency plans current for each site</t>
        </is>
      </c>
      <c r="C21" s="18" t="inlineStr">
        <is>
          <t>As sites change</t>
        </is>
      </c>
      <c r="D21" s="18" t="n"/>
      <c r="E21" s="19" t="n"/>
      <c r="F21" s="19" t="n"/>
      <c r="G21" s="19" t="n"/>
      <c r="H21" s="19" t="n"/>
      <c r="I21" s="19" t="n"/>
      <c r="J21" s="19" t="n"/>
      <c r="K21" s="19" t="n"/>
      <c r="L21" s="19" t="n"/>
      <c r="M21" s="19" t="n"/>
      <c r="N21" s="19" t="n"/>
      <c r="O21" s="19" t="n"/>
      <c r="P21" s="19" t="n"/>
      <c r="Q21" s="20">
        <f>COUNTIF(E21:P21,"Done")+0.5*COUNTIF(E21:P21,"Partial")</f>
        <v/>
      </c>
      <c r="R21" s="21">
        <f>12-COUNTIF(E21:P21,"N/A")</f>
        <v/>
      </c>
      <c r="S21" s="22">
        <f>IF(COUNTA(E21:P21)=0,"",IF(R21=0,"",Q21/R21))</f>
        <v/>
      </c>
      <c r="T21" s="21">
        <f>COUNTIF(E21:P21,"Missing")+(12-COUNTA(E21:P21))*(COUNTA(E21:P21)&gt;0)</f>
        <v/>
      </c>
      <c r="U21" s="21">
        <f>IF(COUNTA(E21:P21)=0,"Not started",IF(T21&gt;0,"Gaps",IF(COUNTIF(E21:P21,"Partial")&gt;0,"Partial","Complete")))</f>
        <v/>
      </c>
      <c r="V21" s="18" t="n"/>
    </row>
    <row r="22" ht="30" customHeight="1">
      <c r="A22" s="18" t="inlineStr">
        <is>
          <t>Emergency response</t>
        </is>
      </c>
      <c r="B22" s="18" t="inlineStr">
        <is>
          <t>First aid kit checks</t>
        </is>
      </c>
      <c r="C22" s="18" t="inlineStr">
        <is>
          <t>Monthly</t>
        </is>
      </c>
      <c r="D22" s="18" t="n"/>
      <c r="E22" s="19" t="n"/>
      <c r="F22" s="19" t="n"/>
      <c r="G22" s="19" t="n"/>
      <c r="H22" s="19" t="n"/>
      <c r="I22" s="19" t="n"/>
      <c r="J22" s="19" t="n"/>
      <c r="K22" s="19" t="n"/>
      <c r="L22" s="19" t="n"/>
      <c r="M22" s="19" t="n"/>
      <c r="N22" s="19" t="n"/>
      <c r="O22" s="19" t="n"/>
      <c r="P22" s="19" t="n"/>
      <c r="Q22" s="20">
        <f>COUNTIF(E22:P22,"Done")+0.5*COUNTIF(E22:P22,"Partial")</f>
        <v/>
      </c>
      <c r="R22" s="21">
        <f>12-COUNTIF(E22:P22,"N/A")</f>
        <v/>
      </c>
      <c r="S22" s="22">
        <f>IF(COUNTA(E22:P22)=0,"",IF(R22=0,"",Q22/R22))</f>
        <v/>
      </c>
      <c r="T22" s="21">
        <f>COUNTIF(E22:P22,"Missing")+(12-COUNTA(E22:P22))*(COUNTA(E22:P22)&gt;0)</f>
        <v/>
      </c>
      <c r="U22" s="21">
        <f>IF(COUNTA(E22:P22)=0,"Not started",IF(T22&gt;0,"Gaps",IF(COUNTIF(E22:P22,"Partial")&gt;0,"Partial","Complete")))</f>
        <v/>
      </c>
      <c r="V22" s="18" t="n"/>
    </row>
    <row r="23" ht="30" customHeight="1">
      <c r="A23" s="18" t="inlineStr">
        <is>
          <t>Emergency response</t>
        </is>
      </c>
      <c r="B23" s="18" t="inlineStr">
        <is>
          <t>Emergency drill with lessons learned</t>
        </is>
      </c>
      <c r="C23" s="18" t="inlineStr">
        <is>
          <t>At least annually</t>
        </is>
      </c>
      <c r="D23" s="18" t="n"/>
      <c r="E23" s="19" t="n"/>
      <c r="F23" s="19" t="n"/>
      <c r="G23" s="19" t="n"/>
      <c r="H23" s="19" t="n"/>
      <c r="I23" s="19" t="n"/>
      <c r="J23" s="19" t="n"/>
      <c r="K23" s="19" t="n"/>
      <c r="L23" s="19" t="n"/>
      <c r="M23" s="19" t="n"/>
      <c r="N23" s="19" t="n"/>
      <c r="O23" s="19" t="n"/>
      <c r="P23" s="19" t="n"/>
      <c r="Q23" s="20">
        <f>COUNTIF(E23:P23,"Done")+0.5*COUNTIF(E23:P23,"Partial")</f>
        <v/>
      </c>
      <c r="R23" s="21">
        <f>12-COUNTIF(E23:P23,"N/A")</f>
        <v/>
      </c>
      <c r="S23" s="22">
        <f>IF(COUNTA(E23:P23)=0,"",IF(R23=0,"",Q23/R23))</f>
        <v/>
      </c>
      <c r="T23" s="21">
        <f>COUNTIF(E23:P23,"Missing")+(12-COUNTA(E23:P23))*(COUNTA(E23:P23)&gt;0)</f>
        <v/>
      </c>
      <c r="U23" s="21">
        <f>IF(COUNTA(E23:P23)=0,"Not started",IF(T23&gt;0,"Gaps",IF(COUNTIF(E23:P23,"Partial")&gt;0,"Partial","Complete")))</f>
        <v/>
      </c>
      <c r="V23" s="18" t="n"/>
    </row>
    <row r="24" ht="30" customHeight="1">
      <c r="A24" s="17" t="inlineStr">
        <is>
          <t>Incident reporting and investigation</t>
        </is>
      </c>
      <c r="B24" s="18" t="inlineStr">
        <is>
          <t>Incident and near-miss reports</t>
        </is>
      </c>
      <c r="C24" s="18" t="inlineStr">
        <is>
          <t>As they occur</t>
        </is>
      </c>
      <c r="D24" s="18" t="n"/>
      <c r="E24" s="19" t="n"/>
      <c r="F24" s="19" t="n"/>
      <c r="G24" s="19" t="n"/>
      <c r="H24" s="19" t="n"/>
      <c r="I24" s="19" t="n"/>
      <c r="J24" s="19" t="n"/>
      <c r="K24" s="19" t="n"/>
      <c r="L24" s="19" t="n"/>
      <c r="M24" s="19" t="n"/>
      <c r="N24" s="19" t="n"/>
      <c r="O24" s="19" t="n"/>
      <c r="P24" s="19" t="n"/>
      <c r="Q24" s="20">
        <f>COUNTIF(E24:P24,"Done")+0.5*COUNTIF(E24:P24,"Partial")</f>
        <v/>
      </c>
      <c r="R24" s="21">
        <f>12-COUNTIF(E24:P24,"N/A")</f>
        <v/>
      </c>
      <c r="S24" s="22">
        <f>IF(COUNTA(E24:P24)=0,"",IF(R24=0,"",Q24/R24))</f>
        <v/>
      </c>
      <c r="T24" s="21">
        <f>COUNTIF(E24:P24,"Missing")+(12-COUNTA(E24:P24))*(COUNTA(E24:P24)&gt;0)</f>
        <v/>
      </c>
      <c r="U24" s="21">
        <f>IF(COUNTA(E24:P24)=0,"Not started",IF(T24&gt;0,"Gaps",IF(COUNTIF(E24:P24,"Partial")&gt;0,"Partial","Complete")))</f>
        <v/>
      </c>
      <c r="V24" s="18" t="n"/>
    </row>
    <row r="25" ht="30" customHeight="1">
      <c r="A25" s="18" t="inlineStr">
        <is>
          <t>Incident reporting and investigation</t>
        </is>
      </c>
      <c r="B25" s="18" t="inlineStr">
        <is>
          <t>Investigations with causes and corrective actions</t>
        </is>
      </c>
      <c r="C25" s="18" t="inlineStr">
        <is>
          <t>As they occur</t>
        </is>
      </c>
      <c r="D25" s="18" t="n"/>
      <c r="E25" s="19" t="n"/>
      <c r="F25" s="19" t="n"/>
      <c r="G25" s="19" t="n"/>
      <c r="H25" s="19" t="n"/>
      <c r="I25" s="19" t="n"/>
      <c r="J25" s="19" t="n"/>
      <c r="K25" s="19" t="n"/>
      <c r="L25" s="19" t="n"/>
      <c r="M25" s="19" t="n"/>
      <c r="N25" s="19" t="n"/>
      <c r="O25" s="19" t="n"/>
      <c r="P25" s="19" t="n"/>
      <c r="Q25" s="20">
        <f>COUNTIF(E25:P25,"Done")+0.5*COUNTIF(E25:P25,"Partial")</f>
        <v/>
      </c>
      <c r="R25" s="21">
        <f>12-COUNTIF(E25:P25,"N/A")</f>
        <v/>
      </c>
      <c r="S25" s="22">
        <f>IF(COUNTA(E25:P25)=0,"",IF(R25=0,"",Q25/R25))</f>
        <v/>
      </c>
      <c r="T25" s="21">
        <f>COUNTIF(E25:P25,"Missing")+(12-COUNTA(E25:P25))*(COUNTA(E25:P25)&gt;0)</f>
        <v/>
      </c>
      <c r="U25" s="21">
        <f>IF(COUNTA(E25:P25)=0,"Not started",IF(T25&gt;0,"Gaps",IF(COUNTIF(E25:P25,"Partial")&gt;0,"Partial","Complete")))</f>
        <v/>
      </c>
      <c r="V25" s="18" t="n"/>
    </row>
    <row r="26" ht="30" customHeight="1">
      <c r="A26" s="17" t="inlineStr">
        <is>
          <t>Program review</t>
        </is>
      </c>
      <c r="B26" s="18" t="inlineStr">
        <is>
          <t>Annual program review</t>
        </is>
      </c>
      <c r="C26" s="18" t="inlineStr">
        <is>
          <t>Annually</t>
        </is>
      </c>
      <c r="D26" s="18" t="n"/>
      <c r="E26" s="19" t="n"/>
      <c r="F26" s="19" t="n"/>
      <c r="G26" s="19" t="n"/>
      <c r="H26" s="19" t="n"/>
      <c r="I26" s="19" t="n"/>
      <c r="J26" s="19" t="n"/>
      <c r="K26" s="19" t="n"/>
      <c r="L26" s="19" t="n"/>
      <c r="M26" s="19" t="n"/>
      <c r="N26" s="19" t="n"/>
      <c r="O26" s="19" t="n"/>
      <c r="P26" s="19" t="n"/>
      <c r="Q26" s="20">
        <f>COUNTIF(E26:P26,"Done")+0.5*COUNTIF(E26:P26,"Partial")</f>
        <v/>
      </c>
      <c r="R26" s="21">
        <f>12-COUNTIF(E26:P26,"N/A")</f>
        <v/>
      </c>
      <c r="S26" s="22">
        <f>IF(COUNTA(E26:P26)=0,"",IF(R26=0,"",Q26/R26))</f>
        <v/>
      </c>
      <c r="T26" s="21">
        <f>COUNTIF(E26:P26,"Missing")+(12-COUNTA(E26:P26))*(COUNTA(E26:P26)&gt;0)</f>
        <v/>
      </c>
      <c r="U26" s="21">
        <f>IF(COUNTA(E26:P26)=0,"Not started",IF(T26&gt;0,"Gaps",IF(COUNTIF(E26:P26,"Partial")&gt;0,"Partial","Complete")))</f>
        <v/>
      </c>
      <c r="V26" s="18" t="n"/>
    </row>
    <row r="27" ht="30" customHeight="1">
      <c r="A27" s="18" t="inlineStr">
        <is>
          <t>Program review</t>
        </is>
      </c>
      <c r="B27" s="18" t="inlineStr">
        <is>
          <t>Last evaluation action items closed</t>
        </is>
      </c>
      <c r="C27" s="18" t="inlineStr">
        <is>
          <t>Monthly</t>
        </is>
      </c>
      <c r="D27" s="18" t="n"/>
      <c r="E27" s="19" t="n"/>
      <c r="F27" s="19" t="n"/>
      <c r="G27" s="19" t="n"/>
      <c r="H27" s="19" t="n"/>
      <c r="I27" s="19" t="n"/>
      <c r="J27" s="19" t="n"/>
      <c r="K27" s="19" t="n"/>
      <c r="L27" s="19" t="n"/>
      <c r="M27" s="19" t="n"/>
      <c r="N27" s="19" t="n"/>
      <c r="O27" s="19" t="n"/>
      <c r="P27" s="19" t="n"/>
      <c r="Q27" s="20">
        <f>COUNTIF(E27:P27,"Done")+0.5*COUNTIF(E27:P27,"Partial")</f>
        <v/>
      </c>
      <c r="R27" s="21">
        <f>12-COUNTIF(E27:P27,"N/A")</f>
        <v/>
      </c>
      <c r="S27" s="22">
        <f>IF(COUNTA(E27:P27)=0,"",IF(R27=0,"",Q27/R27))</f>
        <v/>
      </c>
      <c r="T27" s="21">
        <f>COUNTIF(E27:P27,"Missing")+(12-COUNTA(E27:P27))*(COUNTA(E27:P27)&gt;0)</f>
        <v/>
      </c>
      <c r="U27" s="21">
        <f>IF(COUNTA(E27:P27)=0,"Not started",IF(T27&gt;0,"Gaps",IF(COUNTIF(E27:P27,"Partial")&gt;0,"Partial","Complete")))</f>
        <v/>
      </c>
      <c r="V27" s="18" t="n"/>
    </row>
    <row r="28">
      <c r="A28" s="18" t="n"/>
      <c r="B28" s="24" t="inlineStr">
        <is>
          <t>Add your own records in these rows</t>
        </is>
      </c>
      <c r="C28" s="18" t="n"/>
      <c r="D28" s="18" t="n"/>
      <c r="E28" s="19" t="n"/>
      <c r="F28" s="19" t="n"/>
      <c r="G28" s="19" t="n"/>
      <c r="H28" s="19" t="n"/>
      <c r="I28" s="19" t="n"/>
      <c r="J28" s="19" t="n"/>
      <c r="K28" s="19" t="n"/>
      <c r="L28" s="19" t="n"/>
      <c r="M28" s="19" t="n"/>
      <c r="N28" s="19" t="n"/>
      <c r="O28" s="19" t="n"/>
      <c r="P28" s="19" t="n"/>
      <c r="Q28" s="20">
        <f>COUNTIF(E28:P28,"Done")+0.5*COUNTIF(E28:P28,"Partial")</f>
        <v/>
      </c>
      <c r="R28" s="21">
        <f>12-COUNTIF(E28:P28,"N/A")</f>
        <v/>
      </c>
      <c r="S28" s="22">
        <f>IF(COUNTA(E28:P28)=0,"",IF(R28=0,"",Q28/R28))</f>
        <v/>
      </c>
      <c r="T28" s="21">
        <f>COUNTIF(E28:P28,"Missing")+(12-COUNTA(E28:P28))*(COUNTA(E28:P28)&gt;0)</f>
        <v/>
      </c>
      <c r="U28" s="21">
        <f>IF(B28="","",IF(COUNTA(E28:P28)=0,"Not started",IF(T28&gt;0,"Gaps",IF(COUNTIF(E28:P28,"Partial")&gt;0,"Partial","Complete"))))</f>
        <v/>
      </c>
      <c r="V28" s="19" t="n"/>
    </row>
    <row r="29">
      <c r="A29" s="18" t="n"/>
      <c r="B29" s="18" t="n"/>
      <c r="C29" s="18" t="n"/>
      <c r="D29" s="18" t="n"/>
      <c r="E29" s="19" t="n"/>
      <c r="F29" s="19" t="n"/>
      <c r="G29" s="19" t="n"/>
      <c r="H29" s="19" t="n"/>
      <c r="I29" s="19" t="n"/>
      <c r="J29" s="19" t="n"/>
      <c r="K29" s="19" t="n"/>
      <c r="L29" s="19" t="n"/>
      <c r="M29" s="19" t="n"/>
      <c r="N29" s="19" t="n"/>
      <c r="O29" s="19" t="n"/>
      <c r="P29" s="19" t="n"/>
      <c r="Q29" s="20">
        <f>COUNTIF(E29:P29,"Done")+0.5*COUNTIF(E29:P29,"Partial")</f>
        <v/>
      </c>
      <c r="R29" s="21">
        <f>12-COUNTIF(E29:P29,"N/A")</f>
        <v/>
      </c>
      <c r="S29" s="22">
        <f>IF(COUNTA(E29:P29)=0,"",IF(R29=0,"",Q29/R29))</f>
        <v/>
      </c>
      <c r="T29" s="21">
        <f>COUNTIF(E29:P29,"Missing")+(12-COUNTA(E29:P29))*(COUNTA(E29:P29)&gt;0)</f>
        <v/>
      </c>
      <c r="U29" s="21">
        <f>IF(B29="","",IF(COUNTA(E29:P29)=0,"Not started",IF(T29&gt;0,"Gaps",IF(COUNTIF(E29:P29,"Partial")&gt;0,"Partial","Complete"))))</f>
        <v/>
      </c>
      <c r="V29" s="19" t="n"/>
    </row>
    <row r="30">
      <c r="A30" s="18" t="n"/>
      <c r="B30" s="18" t="n"/>
      <c r="C30" s="18" t="n"/>
      <c r="D30" s="18" t="n"/>
      <c r="E30" s="19" t="n"/>
      <c r="F30" s="19" t="n"/>
      <c r="G30" s="19" t="n"/>
      <c r="H30" s="19" t="n"/>
      <c r="I30" s="19" t="n"/>
      <c r="J30" s="19" t="n"/>
      <c r="K30" s="19" t="n"/>
      <c r="L30" s="19" t="n"/>
      <c r="M30" s="19" t="n"/>
      <c r="N30" s="19" t="n"/>
      <c r="O30" s="19" t="n"/>
      <c r="P30" s="19" t="n"/>
      <c r="Q30" s="20">
        <f>COUNTIF(E30:P30,"Done")+0.5*COUNTIF(E30:P30,"Partial")</f>
        <v/>
      </c>
      <c r="R30" s="21">
        <f>12-COUNTIF(E30:P30,"N/A")</f>
        <v/>
      </c>
      <c r="S30" s="22">
        <f>IF(COUNTA(E30:P30)=0,"",IF(R30=0,"",Q30/R30))</f>
        <v/>
      </c>
      <c r="T30" s="21">
        <f>COUNTIF(E30:P30,"Missing")+(12-COUNTA(E30:P30))*(COUNTA(E30:P30)&gt;0)</f>
        <v/>
      </c>
      <c r="U30" s="21">
        <f>IF(B30="","",IF(COUNTA(E30:P30)=0,"Not started",IF(T30&gt;0,"Gaps",IF(COUNTIF(E30:P30,"Partial")&gt;0,"Partial","Complete"))))</f>
        <v/>
      </c>
      <c r="V30" s="19" t="n"/>
    </row>
    <row r="31">
      <c r="A31" s="18" t="n"/>
      <c r="B31" s="18" t="n"/>
      <c r="C31" s="18" t="n"/>
      <c r="D31" s="18" t="n"/>
      <c r="E31" s="19" t="n"/>
      <c r="F31" s="19" t="n"/>
      <c r="G31" s="19" t="n"/>
      <c r="H31" s="19" t="n"/>
      <c r="I31" s="19" t="n"/>
      <c r="J31" s="19" t="n"/>
      <c r="K31" s="19" t="n"/>
      <c r="L31" s="19" t="n"/>
      <c r="M31" s="19" t="n"/>
      <c r="N31" s="19" t="n"/>
      <c r="O31" s="19" t="n"/>
      <c r="P31" s="19" t="n"/>
      <c r="Q31" s="20">
        <f>COUNTIF(E31:P31,"Done")+0.5*COUNTIF(E31:P31,"Partial")</f>
        <v/>
      </c>
      <c r="R31" s="21">
        <f>12-COUNTIF(E31:P31,"N/A")</f>
        <v/>
      </c>
      <c r="S31" s="22">
        <f>IF(COUNTA(E31:P31)=0,"",IF(R31=0,"",Q31/R31))</f>
        <v/>
      </c>
      <c r="T31" s="21">
        <f>COUNTIF(E31:P31,"Missing")+(12-COUNTA(E31:P31))*(COUNTA(E31:P31)&gt;0)</f>
        <v/>
      </c>
      <c r="U31" s="21">
        <f>IF(B31="","",IF(COUNTA(E31:P31)=0,"Not started",IF(T31&gt;0,"Gaps",IF(COUNTIF(E31:P31,"Partial")&gt;0,"Partial","Complete"))))</f>
        <v/>
      </c>
      <c r="V31" s="19" t="n"/>
    </row>
    <row r="32">
      <c r="A32" s="18" t="n"/>
      <c r="B32" s="18" t="n"/>
      <c r="C32" s="18" t="n"/>
      <c r="D32" s="18" t="n"/>
      <c r="E32" s="19" t="n"/>
      <c r="F32" s="19" t="n"/>
      <c r="G32" s="19" t="n"/>
      <c r="H32" s="19" t="n"/>
      <c r="I32" s="19" t="n"/>
      <c r="J32" s="19" t="n"/>
      <c r="K32" s="19" t="n"/>
      <c r="L32" s="19" t="n"/>
      <c r="M32" s="19" t="n"/>
      <c r="N32" s="19" t="n"/>
      <c r="O32" s="19" t="n"/>
      <c r="P32" s="19" t="n"/>
      <c r="Q32" s="20">
        <f>COUNTIF(E32:P32,"Done")+0.5*COUNTIF(E32:P32,"Partial")</f>
        <v/>
      </c>
      <c r="R32" s="21">
        <f>12-COUNTIF(E32:P32,"N/A")</f>
        <v/>
      </c>
      <c r="S32" s="22">
        <f>IF(COUNTA(E32:P32)=0,"",IF(R32=0,"",Q32/R32))</f>
        <v/>
      </c>
      <c r="T32" s="21">
        <f>COUNTIF(E32:P32,"Missing")+(12-COUNTA(E32:P32))*(COUNTA(E32:P32)&gt;0)</f>
        <v/>
      </c>
      <c r="U32" s="21">
        <f>IF(B32="","",IF(COUNTA(E32:P32)=0,"Not started",IF(T32&gt;0,"Gaps",IF(COUNTIF(E32:P32,"Partial")&gt;0,"Partial","Complete"))))</f>
        <v/>
      </c>
      <c r="V32" s="19" t="n"/>
    </row>
    <row r="33">
      <c r="A33" s="18" t="n"/>
      <c r="B33" s="18" t="n"/>
      <c r="C33" s="18" t="n"/>
      <c r="D33" s="18" t="n"/>
      <c r="E33" s="19" t="n"/>
      <c r="F33" s="19" t="n"/>
      <c r="G33" s="19" t="n"/>
      <c r="H33" s="19" t="n"/>
      <c r="I33" s="19" t="n"/>
      <c r="J33" s="19" t="n"/>
      <c r="K33" s="19" t="n"/>
      <c r="L33" s="19" t="n"/>
      <c r="M33" s="19" t="n"/>
      <c r="N33" s="19" t="n"/>
      <c r="O33" s="19" t="n"/>
      <c r="P33" s="19" t="n"/>
      <c r="Q33" s="20">
        <f>COUNTIF(E33:P33,"Done")+0.5*COUNTIF(E33:P33,"Partial")</f>
        <v/>
      </c>
      <c r="R33" s="21">
        <f>12-COUNTIF(E33:P33,"N/A")</f>
        <v/>
      </c>
      <c r="S33" s="22">
        <f>IF(COUNTA(E33:P33)=0,"",IF(R33=0,"",Q33/R33))</f>
        <v/>
      </c>
      <c r="T33" s="21">
        <f>COUNTIF(E33:P33,"Missing")+(12-COUNTA(E33:P33))*(COUNTA(E33:P33)&gt;0)</f>
        <v/>
      </c>
      <c r="U33" s="21">
        <f>IF(B33="","",IF(COUNTA(E33:P33)=0,"Not started",IF(T33&gt;0,"Gaps",IF(COUNTIF(E33:P33,"Partial")&gt;0,"Partial","Complete"))))</f>
        <v/>
      </c>
      <c r="V33" s="19" t="n"/>
    </row>
    <row r="34">
      <c r="A34" s="18" t="n"/>
      <c r="B34" s="18" t="n"/>
      <c r="C34" s="18" t="n"/>
      <c r="D34" s="18" t="n"/>
      <c r="E34" s="19" t="n"/>
      <c r="F34" s="19" t="n"/>
      <c r="G34" s="19" t="n"/>
      <c r="H34" s="19" t="n"/>
      <c r="I34" s="19" t="n"/>
      <c r="J34" s="19" t="n"/>
      <c r="K34" s="19" t="n"/>
      <c r="L34" s="19" t="n"/>
      <c r="M34" s="19" t="n"/>
      <c r="N34" s="19" t="n"/>
      <c r="O34" s="19" t="n"/>
      <c r="P34" s="19" t="n"/>
      <c r="Q34" s="20">
        <f>COUNTIF(E34:P34,"Done")+0.5*COUNTIF(E34:P34,"Partial")</f>
        <v/>
      </c>
      <c r="R34" s="21">
        <f>12-COUNTIF(E34:P34,"N/A")</f>
        <v/>
      </c>
      <c r="S34" s="22">
        <f>IF(COUNTA(E34:P34)=0,"",IF(R34=0,"",Q34/R34))</f>
        <v/>
      </c>
      <c r="T34" s="21">
        <f>COUNTIF(E34:P34,"Missing")+(12-COUNTA(E34:P34))*(COUNTA(E34:P34)&gt;0)</f>
        <v/>
      </c>
      <c r="U34" s="21">
        <f>IF(B34="","",IF(COUNTA(E34:P34)=0,"Not started",IF(T34&gt;0,"Gaps",IF(COUNTIF(E34:P34,"Partial")&gt;0,"Partial","Complete"))))</f>
        <v/>
      </c>
      <c r="V34" s="19" t="n"/>
    </row>
    <row r="35">
      <c r="A35" s="18" t="n"/>
      <c r="B35" s="18" t="n"/>
      <c r="C35" s="18" t="n"/>
      <c r="D35" s="18" t="n"/>
      <c r="E35" s="19" t="n"/>
      <c r="F35" s="19" t="n"/>
      <c r="G35" s="19" t="n"/>
      <c r="H35" s="19" t="n"/>
      <c r="I35" s="19" t="n"/>
      <c r="J35" s="19" t="n"/>
      <c r="K35" s="19" t="n"/>
      <c r="L35" s="19" t="n"/>
      <c r="M35" s="19" t="n"/>
      <c r="N35" s="19" t="n"/>
      <c r="O35" s="19" t="n"/>
      <c r="P35" s="19" t="n"/>
      <c r="Q35" s="20">
        <f>COUNTIF(E35:P35,"Done")+0.5*COUNTIF(E35:P35,"Partial")</f>
        <v/>
      </c>
      <c r="R35" s="21">
        <f>12-COUNTIF(E35:P35,"N/A")</f>
        <v/>
      </c>
      <c r="S35" s="22">
        <f>IF(COUNTA(E35:P35)=0,"",IF(R35=0,"",Q35/R35))</f>
        <v/>
      </c>
      <c r="T35" s="21">
        <f>COUNTIF(E35:P35,"Missing")+(12-COUNTA(E35:P35))*(COUNTA(E35:P35)&gt;0)</f>
        <v/>
      </c>
      <c r="U35" s="21">
        <f>IF(B35="","",IF(COUNTA(E35:P35)=0,"Not started",IF(T35&gt;0,"Gaps",IF(COUNTIF(E35:P35,"Partial")&gt;0,"Partial","Complete"))))</f>
        <v/>
      </c>
      <c r="V35" s="19" t="n"/>
    </row>
    <row r="36">
      <c r="A36" s="18" t="n"/>
      <c r="B36" s="18" t="n"/>
      <c r="C36" s="18" t="n"/>
      <c r="D36" s="18" t="n"/>
      <c r="E36" s="19" t="n"/>
      <c r="F36" s="19" t="n"/>
      <c r="G36" s="19" t="n"/>
      <c r="H36" s="19" t="n"/>
      <c r="I36" s="19" t="n"/>
      <c r="J36" s="19" t="n"/>
      <c r="K36" s="19" t="n"/>
      <c r="L36" s="19" t="n"/>
      <c r="M36" s="19" t="n"/>
      <c r="N36" s="19" t="n"/>
      <c r="O36" s="19" t="n"/>
      <c r="P36" s="19" t="n"/>
      <c r="Q36" s="20">
        <f>COUNTIF(E36:P36,"Done")+0.5*COUNTIF(E36:P36,"Partial")</f>
        <v/>
      </c>
      <c r="R36" s="21">
        <f>12-COUNTIF(E36:P36,"N/A")</f>
        <v/>
      </c>
      <c r="S36" s="22">
        <f>IF(COUNTA(E36:P36)=0,"",IF(R36=0,"",Q36/R36))</f>
        <v/>
      </c>
      <c r="T36" s="21">
        <f>COUNTIF(E36:P36,"Missing")+(12-COUNTA(E36:P36))*(COUNTA(E36:P36)&gt;0)</f>
        <v/>
      </c>
      <c r="U36" s="21">
        <f>IF(B36="","",IF(COUNTA(E36:P36)=0,"Not started",IF(T36&gt;0,"Gaps",IF(COUNTIF(E36:P36,"Partial")&gt;0,"Partial","Complete"))))</f>
        <v/>
      </c>
      <c r="V36" s="19" t="n"/>
    </row>
    <row r="37">
      <c r="A37" s="18" t="n"/>
      <c r="B37" s="18" t="n"/>
      <c r="C37" s="18" t="n"/>
      <c r="D37" s="18" t="n"/>
      <c r="E37" s="19" t="n"/>
      <c r="F37" s="19" t="n"/>
      <c r="G37" s="19" t="n"/>
      <c r="H37" s="19" t="n"/>
      <c r="I37" s="19" t="n"/>
      <c r="J37" s="19" t="n"/>
      <c r="K37" s="19" t="n"/>
      <c r="L37" s="19" t="n"/>
      <c r="M37" s="19" t="n"/>
      <c r="N37" s="19" t="n"/>
      <c r="O37" s="19" t="n"/>
      <c r="P37" s="19" t="n"/>
      <c r="Q37" s="20">
        <f>COUNTIF(E37:P37,"Done")+0.5*COUNTIF(E37:P37,"Partial")</f>
        <v/>
      </c>
      <c r="R37" s="21">
        <f>12-COUNTIF(E37:P37,"N/A")</f>
        <v/>
      </c>
      <c r="S37" s="22">
        <f>IF(COUNTA(E37:P37)=0,"",IF(R37=0,"",Q37/R37))</f>
        <v/>
      </c>
      <c r="T37" s="21">
        <f>COUNTIF(E37:P37,"Missing")+(12-COUNTA(E37:P37))*(COUNTA(E37:P37)&gt;0)</f>
        <v/>
      </c>
      <c r="U37" s="21">
        <f>IF(B37="","",IF(COUNTA(E37:P37)=0,"Not started",IF(T37&gt;0,"Gaps",IF(COUNTIF(E37:P37,"Partial")&gt;0,"Partial","Complete"))))</f>
        <v/>
      </c>
      <c r="V37" s="19" t="n"/>
    </row>
  </sheetData>
  <autoFilter ref="A6:V37"/>
  <mergeCells count="4">
    <mergeCell ref="J3:K3"/>
    <mergeCell ref="J4:K4"/>
    <mergeCell ref="B3:E3"/>
    <mergeCell ref="B4:E4"/>
  </mergeCells>
  <conditionalFormatting sqref="E7:P37">
    <cfRule type="cellIs" priority="1" operator="equal" dxfId="0">
      <formula>"Done"</formula>
    </cfRule>
    <cfRule type="cellIs" priority="2" operator="equal" dxfId="1">
      <formula>"Partial"</formula>
    </cfRule>
    <cfRule type="cellIs" priority="3" operator="equal" dxfId="2">
      <formula>"Missing"</formula>
    </cfRule>
    <cfRule type="cellIs" priority="4" operator="equal" dxfId="3">
      <formula>"N/A"</formula>
    </cfRule>
  </conditionalFormatting>
  <conditionalFormatting sqref="U7:U37">
    <cfRule type="cellIs" priority="5" operator="equal" dxfId="2">
      <formula>"Gaps"</formula>
    </cfRule>
    <cfRule type="cellIs" priority="6" operator="equal" dxfId="1">
      <formula>"Partial"</formula>
    </cfRule>
    <cfRule type="cellIs" priority="7" operator="equal" dxfId="0">
      <formula>"Complete"</formula>
    </cfRule>
  </conditionalFormatting>
  <dataValidations count="1">
    <dataValidation sqref="E7:P37" showDropDown="0" showInputMessage="1" showErrorMessage="1" allowBlank="1" error="Choose Done, Partial, Missing or N/A." promptTitle="Monthly status" prompt="Done, Partial, Missing or N/A" type="list">
      <formula1>=Lists!$A$4:$A$7</formula1>
    </dataValidation>
  </dataValidation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3:F17"/>
  <sheetViews>
    <sheetView showGridLines="0" workbookViewId="0">
      <selection activeCell="A1" sqref="A1"/>
    </sheetView>
  </sheetViews>
  <sheetFormatPr baseColWidth="8" defaultRowHeight="15"/>
  <cols>
    <col width="40" customWidth="1" min="1" max="1"/>
    <col width="14" customWidth="1" min="2" max="2"/>
    <col width="14" customWidth="1" min="3" max="3"/>
    <col width="16" customWidth="1" min="4" max="4"/>
    <col width="16" customWidth="1" min="5" max="5"/>
    <col width="14" customWidth="1" min="6" max="6"/>
  </cols>
  <sheetData>
    <row r="1" ht="52" customHeight="1"/>
    <row r="3">
      <c r="A3" s="25" t="inlineStr">
        <is>
          <t>Records Summary by Element</t>
        </is>
      </c>
    </row>
    <row r="4">
      <c r="A4" s="8" t="inlineStr">
        <is>
          <t>Updates automatically from the Tracker. Review it with supervisors and your committee each month, and fix gaps while there's still time.</t>
        </is>
      </c>
    </row>
    <row r="6">
      <c r="A6" s="26" t="inlineStr">
        <is>
          <t>Element</t>
        </is>
      </c>
      <c r="B6" s="26" t="inlineStr">
        <is>
          <t>Records listed</t>
        </is>
      </c>
      <c r="C6" s="26" t="inlineStr">
        <is>
          <t>Records started</t>
        </is>
      </c>
      <c r="D6" s="26" t="inlineStr">
        <is>
          <t>Average % complete</t>
        </is>
      </c>
      <c r="E6" s="26" t="inlineStr">
        <is>
          <t>Records with gaps</t>
        </is>
      </c>
      <c r="F6" s="26" t="inlineStr">
        <is>
          <t>Missing months</t>
        </is>
      </c>
    </row>
    <row r="7">
      <c r="A7" s="27" t="inlineStr">
        <is>
          <t>Policy and responsibilities</t>
        </is>
      </c>
      <c r="B7" s="28" t="n">
        <v>2</v>
      </c>
      <c r="C7" s="28">
        <f>COUNTIF(Tracker!U7:U8,"&lt;&gt;Not started")</f>
        <v/>
      </c>
      <c r="D7" s="29">
        <f>IFERROR(AVERAGE(Tracker!S7:S8),"")</f>
        <v/>
      </c>
      <c r="E7" s="28">
        <f>COUNTIF(Tracker!U7:U8,"Gaps")</f>
        <v/>
      </c>
      <c r="F7" s="28">
        <f>SUM(Tracker!T7:T8)</f>
        <v/>
      </c>
    </row>
    <row r="8">
      <c r="A8" s="27" t="inlineStr">
        <is>
          <t>Hazard assessment and control</t>
        </is>
      </c>
      <c r="B8" s="28" t="n">
        <v>4</v>
      </c>
      <c r="C8" s="28">
        <f>COUNTIF(Tracker!U9:U12,"&lt;&gt;Not started")</f>
        <v/>
      </c>
      <c r="D8" s="29">
        <f>IFERROR(AVERAGE(Tracker!S9:S12),"")</f>
        <v/>
      </c>
      <c r="E8" s="28">
        <f>COUNTIF(Tracker!U9:U12,"Gaps")</f>
        <v/>
      </c>
      <c r="F8" s="28">
        <f>SUM(Tracker!T9:T12)</f>
        <v/>
      </c>
    </row>
    <row r="9">
      <c r="A9" s="27" t="inlineStr">
        <is>
          <t>Inspections and equipment</t>
        </is>
      </c>
      <c r="B9" s="28" t="n">
        <v>4</v>
      </c>
      <c r="C9" s="28">
        <f>COUNTIF(Tracker!U13:U16,"&lt;&gt;Not started")</f>
        <v/>
      </c>
      <c r="D9" s="29">
        <f>IFERROR(AVERAGE(Tracker!S13:S16),"")</f>
        <v/>
      </c>
      <c r="E9" s="28">
        <f>COUNTIF(Tracker!U13:U16,"Gaps")</f>
        <v/>
      </c>
      <c r="F9" s="28">
        <f>SUM(Tracker!T13:T16)</f>
        <v/>
      </c>
    </row>
    <row r="10">
      <c r="A10" s="27" t="inlineStr">
        <is>
          <t>Orientation and training</t>
        </is>
      </c>
      <c r="B10" s="28" t="n">
        <v>2</v>
      </c>
      <c r="C10" s="28">
        <f>COUNTIF(Tracker!U17:U18,"&lt;&gt;Not started")</f>
        <v/>
      </c>
      <c r="D10" s="29">
        <f>IFERROR(AVERAGE(Tracker!S17:S18),"")</f>
        <v/>
      </c>
      <c r="E10" s="28">
        <f>COUNTIF(Tracker!U17:U18,"Gaps")</f>
        <v/>
      </c>
      <c r="F10" s="28">
        <f>SUM(Tracker!T17:T18)</f>
        <v/>
      </c>
    </row>
    <row r="11">
      <c r="A11" s="27" t="inlineStr">
        <is>
          <t>Worker participation</t>
        </is>
      </c>
      <c r="B11" s="28" t="n">
        <v>2</v>
      </c>
      <c r="C11" s="28">
        <f>COUNTIF(Tracker!U19:U20,"&lt;&gt;Not started")</f>
        <v/>
      </c>
      <c r="D11" s="29">
        <f>IFERROR(AVERAGE(Tracker!S19:S20),"")</f>
        <v/>
      </c>
      <c r="E11" s="28">
        <f>COUNTIF(Tracker!U19:U20,"Gaps")</f>
        <v/>
      </c>
      <c r="F11" s="28">
        <f>SUM(Tracker!T19:T20)</f>
        <v/>
      </c>
    </row>
    <row r="12">
      <c r="A12" s="27" t="inlineStr">
        <is>
          <t>Emergency response</t>
        </is>
      </c>
      <c r="B12" s="28" t="n">
        <v>3</v>
      </c>
      <c r="C12" s="28">
        <f>COUNTIF(Tracker!U21:U23,"&lt;&gt;Not started")</f>
        <v/>
      </c>
      <c r="D12" s="29">
        <f>IFERROR(AVERAGE(Tracker!S21:S23),"")</f>
        <v/>
      </c>
      <c r="E12" s="28">
        <f>COUNTIF(Tracker!U21:U23,"Gaps")</f>
        <v/>
      </c>
      <c r="F12" s="28">
        <f>SUM(Tracker!T21:T23)</f>
        <v/>
      </c>
    </row>
    <row r="13">
      <c r="A13" s="27" t="inlineStr">
        <is>
          <t>Incident reporting and investigation</t>
        </is>
      </c>
      <c r="B13" s="28" t="n">
        <v>2</v>
      </c>
      <c r="C13" s="28">
        <f>COUNTIF(Tracker!U24:U25,"&lt;&gt;Not started")</f>
        <v/>
      </c>
      <c r="D13" s="29">
        <f>IFERROR(AVERAGE(Tracker!S24:S25),"")</f>
        <v/>
      </c>
      <c r="E13" s="28">
        <f>COUNTIF(Tracker!U24:U25,"Gaps")</f>
        <v/>
      </c>
      <c r="F13" s="28">
        <f>SUM(Tracker!T24:T25)</f>
        <v/>
      </c>
    </row>
    <row r="14">
      <c r="A14" s="27" t="inlineStr">
        <is>
          <t>Program review</t>
        </is>
      </c>
      <c r="B14" s="28" t="n">
        <v>2</v>
      </c>
      <c r="C14" s="28">
        <f>COUNTIF(Tracker!U26:U27,"&lt;&gt;Not started")</f>
        <v/>
      </c>
      <c r="D14" s="29">
        <f>IFERROR(AVERAGE(Tracker!S26:S27),"")</f>
        <v/>
      </c>
      <c r="E14" s="28">
        <f>COUNTIF(Tracker!U26:U27,"Gaps")</f>
        <v/>
      </c>
      <c r="F14" s="28">
        <f>SUM(Tracker!T26:T27)</f>
        <v/>
      </c>
    </row>
    <row r="15">
      <c r="A15" s="30" t="inlineStr">
        <is>
          <t>All elements</t>
        </is>
      </c>
      <c r="B15" s="31">
        <f>SUM(B7:B14)</f>
        <v/>
      </c>
      <c r="C15" s="31">
        <f>SUM(C7:C14)</f>
        <v/>
      </c>
      <c r="D15" s="32">
        <f>IFERROR(AVERAGE(Tracker!S7:S37),"")</f>
        <v/>
      </c>
      <c r="E15" s="31">
        <f>SUM(E7:E14)</f>
        <v/>
      </c>
      <c r="F15" s="31">
        <f>SUM(F7:F14)</f>
        <v/>
      </c>
    </row>
    <row r="17">
      <c r="A17" s="12" t="inlineStr">
        <is>
          <t>Average % complete counts Done as a full month and Partial as half a month, over the months that weren't marked N/A.</t>
        </is>
      </c>
    </row>
  </sheetData>
  <conditionalFormatting sqref="E7:E15">
    <cfRule type="cellIs" priority="1" operator="greaterThan" dxfId="2">
      <formula>0</formula>
    </cfRule>
  </conditionalFormatting>
  <conditionalFormatting sqref="D7:D15">
    <cfRule type="cellIs" priority="2" operator="greaterThanOrEqual" dxfId="0">
      <formula>0.9</formula>
    </cfRule>
  </conditionalFormatting>
  <pageMargins left="0.75" right="0.75" top="1" bottom="1" header="0.5" footer="0.5"/>
  <pageSetup orientation="landscape" fitToHeight="0"/>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C7"/>
  <sheetViews>
    <sheetView workbookViewId="0">
      <selection activeCell="A1" sqref="A1"/>
    </sheetView>
  </sheetViews>
  <sheetFormatPr baseColWidth="8" defaultRowHeight="15"/>
  <cols>
    <col width="18" customWidth="1" min="1" max="1"/>
    <col width="80" customWidth="1" min="3" max="3"/>
  </cols>
  <sheetData>
    <row r="1">
      <c r="A1" s="33" t="inlineStr">
        <is>
          <t>Drop-down list</t>
        </is>
      </c>
    </row>
    <row r="3">
      <c r="A3" s="34" t="inlineStr">
        <is>
          <t>Monthly status</t>
        </is>
      </c>
      <c r="C3" s="34" t="inlineStr">
        <is>
          <t>What each status means</t>
        </is>
      </c>
    </row>
    <row r="4">
      <c r="A4" s="35" t="inlineStr">
        <is>
          <t>Done</t>
        </is>
      </c>
      <c r="C4" s="35" t="inlineStr">
        <is>
          <t>Done: the record exists for that month and is complete.</t>
        </is>
      </c>
    </row>
    <row r="5">
      <c r="A5" s="35" t="inlineStr">
        <is>
          <t>Partial</t>
        </is>
      </c>
      <c r="C5" s="35" t="inlineStr">
        <is>
          <t>Partial: some records exist, but not for every site, crew or person.</t>
        </is>
      </c>
    </row>
    <row r="6">
      <c r="A6" s="35" t="inlineStr">
        <is>
          <t>Missing</t>
        </is>
      </c>
      <c r="C6" s="35" t="inlineStr">
        <is>
          <t>Missing: the record should exist for that month and doesn't.</t>
        </is>
      </c>
    </row>
    <row r="7">
      <c r="A7" s="35" t="inlineStr">
        <is>
          <t>N/A</t>
        </is>
      </c>
      <c r="C7" s="35" t="inlineStr">
        <is>
          <t>N/A: nothing was required that month (for example, no new workers or no incidents).</t>
        </is>
      </c>
    </row>
  </sheetData>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Calgary Safety Consultants</dc:creator>
  <dc:title xmlns:dc="http://purl.org/dc/elements/1.1/">12-Month SECOR Records Tracker</dc:title>
  <dc:subject xmlns:dc="http://purl.org/dc/elements/1.1/">Month-by-month tracker of the records SECOR evaluations sample, grouped by element</dc:subject>
  <dcterms:created xmlns:dcterms="http://purl.org/dc/terms/" xmlns:xsi="http://www.w3.org/2001/XMLSchema-instance" xsi:type="dcterms:W3CDTF">2026-10-14T04:08:39Z</dcterms:created>
  <dcterms:modified xmlns:dcterms="http://purl.org/dc/terms/" xmlns:xsi="http://www.w3.org/2001/XMLSchema-instance" xsi:type="dcterms:W3CDTF">2026-10-14T04:08:39Z</dcterms:modified>
</cp:coreProperties>
</file>